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480" windowHeight="9600"/>
  </bookViews>
  <sheets>
    <sheet name="Лист1" sheetId="1" r:id="rId1"/>
  </sheets>
  <calcPr calcId="144525"/>
  <fileRecoveryPr autoRecover="0"/>
</workbook>
</file>

<file path=xl/calcChain.xml><?xml version="1.0" encoding="utf-8"?>
<calcChain xmlns="http://schemas.openxmlformats.org/spreadsheetml/2006/main">
  <c r="E153" i="1" l="1"/>
  <c r="F153" i="1"/>
  <c r="G153" i="1"/>
  <c r="H153" i="1"/>
  <c r="I153" i="1"/>
  <c r="J153" i="1"/>
  <c r="F77" i="1" l="1"/>
  <c r="G77" i="1"/>
  <c r="H77" i="1"/>
  <c r="I77" i="1"/>
  <c r="J77" i="1"/>
  <c r="L77" i="1"/>
  <c r="L96" i="1" s="1"/>
  <c r="F39" i="1"/>
  <c r="G39" i="1"/>
  <c r="H39" i="1"/>
  <c r="I39" i="1"/>
  <c r="J39" i="1"/>
  <c r="L39" i="1"/>
  <c r="F167" i="1" l="1"/>
  <c r="F132" i="1"/>
  <c r="H132" i="1"/>
  <c r="F113" i="1" l="1"/>
  <c r="F151" i="1" l="1"/>
  <c r="G151" i="1"/>
  <c r="H151" i="1"/>
  <c r="I151" i="1"/>
  <c r="J151" i="1"/>
  <c r="K151" i="1"/>
  <c r="L151" i="1"/>
  <c r="F90" i="1"/>
  <c r="E85" i="1"/>
  <c r="F85" i="1"/>
  <c r="G85" i="1"/>
  <c r="H85" i="1"/>
  <c r="I85" i="1"/>
  <c r="J85" i="1"/>
  <c r="K85" i="1"/>
  <c r="L85" i="1"/>
  <c r="D40" i="1" l="1"/>
  <c r="E77" i="1"/>
  <c r="E96" i="1" s="1"/>
  <c r="E115" i="1" s="1"/>
  <c r="E134" i="1" s="1"/>
  <c r="E172" i="1" s="1"/>
  <c r="E191" i="1" s="1"/>
  <c r="F96" i="1"/>
  <c r="F115" i="1" s="1"/>
  <c r="F134" i="1" s="1"/>
  <c r="F172" i="1" s="1"/>
  <c r="F191" i="1" s="1"/>
  <c r="G96" i="1"/>
  <c r="G115" i="1" s="1"/>
  <c r="G134" i="1" s="1"/>
  <c r="G172" i="1" s="1"/>
  <c r="G191" i="1" s="1"/>
  <c r="H96" i="1"/>
  <c r="H115" i="1" s="1"/>
  <c r="H134" i="1" s="1"/>
  <c r="H172" i="1" s="1"/>
  <c r="H191" i="1" s="1"/>
  <c r="I96" i="1"/>
  <c r="I115" i="1" s="1"/>
  <c r="I134" i="1" s="1"/>
  <c r="I172" i="1" s="1"/>
  <c r="I191" i="1" s="1"/>
  <c r="J96" i="1"/>
  <c r="J115" i="1" s="1"/>
  <c r="J134" i="1" s="1"/>
  <c r="J172" i="1" s="1"/>
  <c r="J191" i="1" s="1"/>
  <c r="L115" i="1"/>
  <c r="L134" i="1" s="1"/>
  <c r="L153" i="1" s="1"/>
  <c r="L172" i="1" s="1"/>
  <c r="L191" i="1" s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76" i="1" l="1"/>
  <c r="G176" i="1"/>
  <c r="J195" i="1"/>
  <c r="I176" i="1"/>
  <c r="J157" i="1"/>
  <c r="I157" i="1"/>
  <c r="L176" i="1"/>
  <c r="F100" i="1"/>
  <c r="L100" i="1"/>
  <c r="H100" i="1"/>
  <c r="H157" i="1"/>
  <c r="I100" i="1"/>
  <c r="F176" i="1"/>
  <c r="H62" i="1"/>
  <c r="H138" i="1"/>
  <c r="L138" i="1"/>
  <c r="H195" i="1"/>
  <c r="F195" i="1"/>
  <c r="F24" i="1"/>
  <c r="F43" i="1"/>
  <c r="L157" i="1"/>
  <c r="J138" i="1"/>
  <c r="F138" i="1"/>
  <c r="I138" i="1"/>
  <c r="G138" i="1"/>
  <c r="I119" i="1"/>
  <c r="H119" i="1"/>
  <c r="G119" i="1"/>
  <c r="J119" i="1"/>
  <c r="L119" i="1"/>
  <c r="F119" i="1"/>
  <c r="J100" i="1"/>
  <c r="G100" i="1"/>
  <c r="F81" i="1"/>
  <c r="J81" i="1"/>
  <c r="G81" i="1"/>
  <c r="I81" i="1"/>
  <c r="H81" i="1"/>
  <c r="L81" i="1"/>
  <c r="I62" i="1"/>
  <c r="J62" i="1"/>
  <c r="G62" i="1"/>
  <c r="F62" i="1"/>
  <c r="L62" i="1"/>
  <c r="I43" i="1"/>
  <c r="J43" i="1"/>
  <c r="H43" i="1"/>
  <c r="G43" i="1"/>
  <c r="L43" i="1"/>
  <c r="G24" i="1"/>
  <c r="J24" i="1"/>
  <c r="H24" i="1"/>
  <c r="I24" i="1"/>
  <c r="L24" i="1"/>
  <c r="F196" i="1" l="1"/>
  <c r="H196" i="1"/>
  <c r="I196" i="1"/>
  <c r="J196" i="1"/>
  <c r="G196" i="1"/>
  <c r="L196" i="1"/>
</calcChain>
</file>

<file path=xl/sharedStrings.xml><?xml version="1.0" encoding="utf-8"?>
<sst xmlns="http://schemas.openxmlformats.org/spreadsheetml/2006/main" count="244" uniqueCount="82">
  <si>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</si>
  <si>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</si>
  <si>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</si>
  <si>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</si>
  <si>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</si>
  <si>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</si>
  <si>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</si>
  <si>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</si>
  <si>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</si>
  <si>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</si>
  <si>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</si>
  <si>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</si>
  <si>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</si>
  <si>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</si>
  <si>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</si>
  <si>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</si>
  <si>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</si>
  <si>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</si>
  <si>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</si>
  <si>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</si>
  <si>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</si>
  <si>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</si>
  <si>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</si>
  <si>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</si>
  <si>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</si>
  <si>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</si>
  <si>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</si>
  <si>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</si>
  <si>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</si>
  <si>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</si>
  <si>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</si>
  <si>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</si>
  <si>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</si>
  <si>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</si>
  <si>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</si>
  <si>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</si>
  <si>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</si>
  <si>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</si>
  <si>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</si>
  <si>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</si>
  <si>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ПЕРОВА Л.В.</t>
  </si>
  <si>
    <t>Хлеб ржано-пшеничный</t>
  </si>
  <si>
    <t>Борщ из свежей капусты со сметаной</t>
  </si>
  <si>
    <t>Огурец соленый</t>
  </si>
  <si>
    <t>Котлета рыбная</t>
  </si>
  <si>
    <t>Щи из свежей капусты со сметаной</t>
  </si>
  <si>
    <t>Макаронные изделия отварные с соусом</t>
  </si>
  <si>
    <t xml:space="preserve">Компот </t>
  </si>
  <si>
    <t xml:space="preserve">Котлета куриная с соусом </t>
  </si>
  <si>
    <t>268/330</t>
  </si>
  <si>
    <t>Каша гречневая рассыпчатая</t>
  </si>
  <si>
    <t>Компот из свежих фруктов</t>
  </si>
  <si>
    <t>Суп картофельный с горохом</t>
  </si>
  <si>
    <t>Филе курицы тушеное с картофелем</t>
  </si>
  <si>
    <t>Плов с говядиной</t>
  </si>
  <si>
    <t>Салат из свеклы</t>
  </si>
  <si>
    <t>Котлета рубленная из филе куриного</t>
  </si>
  <si>
    <t>Рассольник Ленинградский со сметаной</t>
  </si>
  <si>
    <t>Салат из свежей капусты</t>
  </si>
  <si>
    <t>Суп картофельный с крупой</t>
  </si>
  <si>
    <t xml:space="preserve">Суп картофельный с крупой </t>
  </si>
  <si>
    <t>Рис отварной</t>
  </si>
  <si>
    <t>Котлета рубленная из говядины с соусом красным</t>
  </si>
  <si>
    <t>Гуляш из филе куриного</t>
  </si>
  <si>
    <t>Суп картофельный с вермишелью</t>
  </si>
  <si>
    <t>Рыба припущенная</t>
  </si>
  <si>
    <t>Картофельное пюре с маслом сливочным</t>
  </si>
  <si>
    <t>Биточки рубленные из говядины с соусом</t>
  </si>
  <si>
    <t>268/333</t>
  </si>
  <si>
    <t>Сок</t>
  </si>
  <si>
    <t>261/333</t>
  </si>
  <si>
    <t>Кисломолочный напиток</t>
  </si>
  <si>
    <t>с.Верхняя Матренка</t>
  </si>
  <si>
    <t>Салат из свежих помидоров и огурцов</t>
  </si>
  <si>
    <t>Кисель из концентрата</t>
  </si>
  <si>
    <t>Котлета рубленная из мяса кур с соусом красным</t>
  </si>
  <si>
    <t>Чай с лимоном</t>
  </si>
  <si>
    <t xml:space="preserve">Макаронные изделия отварные </t>
  </si>
  <si>
    <t>Компот из сухофруктов</t>
  </si>
  <si>
    <t>Суп картофельный с крупой (пшено)</t>
  </si>
  <si>
    <t>Винегрет</t>
  </si>
  <si>
    <t xml:space="preserve">Винегрет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</si>
</sst>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E174" sqref="E17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72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51"/>
      <c r="H9" s="51"/>
      <c r="I9" s="51"/>
      <c r="J9" s="51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60</v>
      </c>
      <c r="G14" s="43">
        <v>1.4</v>
      </c>
      <c r="H14" s="43">
        <v>4.17</v>
      </c>
      <c r="I14" s="43">
        <v>5.58</v>
      </c>
      <c r="J14" s="43">
        <v>67.34</v>
      </c>
      <c r="K14" s="44">
        <v>29</v>
      </c>
      <c r="L14" s="43">
        <v>6.7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205</v>
      </c>
      <c r="G15" s="43">
        <v>4.41</v>
      </c>
      <c r="H15" s="43">
        <v>3.96</v>
      </c>
      <c r="I15" s="43">
        <v>6.32</v>
      </c>
      <c r="J15" s="43">
        <v>72</v>
      </c>
      <c r="K15" s="44">
        <v>88</v>
      </c>
      <c r="L15" s="43">
        <v>8.18</v>
      </c>
    </row>
    <row r="16" spans="1:12" ht="15" x14ac:dyDescent="0.25">
      <c r="A16" s="23"/>
      <c r="B16" s="15"/>
      <c r="C16" s="11"/>
      <c r="D16" s="7" t="s">
        <v>28</v>
      </c>
      <c r="E16" s="42" t="s">
        <v>56</v>
      </c>
      <c r="F16" s="43">
        <v>90</v>
      </c>
      <c r="G16" s="43">
        <v>7.95</v>
      </c>
      <c r="H16" s="43">
        <v>18.05</v>
      </c>
      <c r="I16" s="43">
        <v>0.15</v>
      </c>
      <c r="J16" s="43">
        <v>211.6</v>
      </c>
      <c r="K16" s="44">
        <v>268</v>
      </c>
      <c r="L16" s="43">
        <v>60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52">
        <v>200</v>
      </c>
      <c r="G17" s="43">
        <v>4.08</v>
      </c>
      <c r="H17" s="43">
        <v>4.17</v>
      </c>
      <c r="I17" s="43">
        <v>29.74</v>
      </c>
      <c r="J17" s="43">
        <v>124.77</v>
      </c>
      <c r="K17" s="44">
        <v>309</v>
      </c>
      <c r="L17" s="43">
        <v>8.5500000000000007</v>
      </c>
    </row>
    <row r="18" spans="1:12" ht="15" x14ac:dyDescent="0.25">
      <c r="A18" s="23"/>
      <c r="B18" s="15"/>
      <c r="C18" s="11"/>
      <c r="D18" s="7" t="s">
        <v>30</v>
      </c>
      <c r="E18" s="42" t="s">
        <v>69</v>
      </c>
      <c r="F18" s="43">
        <v>200</v>
      </c>
      <c r="G18" s="43">
        <v>0.94</v>
      </c>
      <c r="H18" s="43">
        <v>0.15</v>
      </c>
      <c r="I18" s="43">
        <v>42.68</v>
      </c>
      <c r="J18" s="43">
        <v>140.30000000000001</v>
      </c>
      <c r="K18" s="44">
        <v>389</v>
      </c>
      <c r="L18" s="43">
        <v>12.85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41</v>
      </c>
      <c r="F20" s="43">
        <v>50</v>
      </c>
      <c r="G20" s="43">
        <v>2.2400000000000002</v>
      </c>
      <c r="H20" s="43">
        <v>0.44</v>
      </c>
      <c r="I20" s="43">
        <v>26.7</v>
      </c>
      <c r="J20" s="43">
        <v>124.9</v>
      </c>
      <c r="K20" s="44"/>
      <c r="L20" s="43">
        <v>3.72</v>
      </c>
    </row>
    <row r="21" spans="1:12" ht="15" x14ac:dyDescent="0.25">
      <c r="A21" s="23"/>
      <c r="B21" s="15"/>
      <c r="C21" s="11"/>
      <c r="D21" s="6" t="s">
        <v>24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2">SUM(G14:G22)</f>
        <v>21.020000000000003</v>
      </c>
      <c r="H23" s="19">
        <f t="shared" si="2"/>
        <v>30.94</v>
      </c>
      <c r="I23" s="19">
        <f t="shared" si="2"/>
        <v>111.17</v>
      </c>
      <c r="J23" s="19">
        <f t="shared" si="2"/>
        <v>740.91</v>
      </c>
      <c r="K23" s="25"/>
      <c r="L23" s="19">
        <f t="shared" ref="L23" si="3">SUM(L14:L22)</f>
        <v>99.999999999999986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805</v>
      </c>
      <c r="G24" s="32">
        <f t="shared" ref="G24:J24" si="4">G13+G23</f>
        <v>21.020000000000003</v>
      </c>
      <c r="H24" s="32">
        <f t="shared" si="4"/>
        <v>30.94</v>
      </c>
      <c r="I24" s="32">
        <f t="shared" si="4"/>
        <v>111.17</v>
      </c>
      <c r="J24" s="32">
        <f t="shared" si="4"/>
        <v>740.91</v>
      </c>
      <c r="K24" s="32"/>
      <c r="L24" s="32">
        <f t="shared" ref="L24" si="5">L13+L23</f>
        <v>99.999999999999986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 t="s">
        <v>58</v>
      </c>
      <c r="F33" s="43">
        <v>60</v>
      </c>
      <c r="G33" s="43">
        <v>1.2</v>
      </c>
      <c r="H33" s="43">
        <v>0.1</v>
      </c>
      <c r="I33" s="43">
        <v>1.88</v>
      </c>
      <c r="J33" s="43">
        <v>19.399999999999999</v>
      </c>
      <c r="K33" s="44">
        <v>29</v>
      </c>
      <c r="L33" s="43">
        <v>5.33</v>
      </c>
    </row>
    <row r="34" spans="1:12" ht="15" x14ac:dyDescent="0.25">
      <c r="A34" s="14"/>
      <c r="B34" s="15"/>
      <c r="C34" s="11"/>
      <c r="D34" s="7" t="s">
        <v>27</v>
      </c>
      <c r="E34" s="42" t="s">
        <v>60</v>
      </c>
      <c r="F34" s="43">
        <v>200</v>
      </c>
      <c r="G34" s="43">
        <v>9.6199999999999992</v>
      </c>
      <c r="H34" s="43">
        <v>10.86</v>
      </c>
      <c r="I34" s="43">
        <v>24.75</v>
      </c>
      <c r="J34" s="43">
        <v>124.25</v>
      </c>
      <c r="K34" s="44">
        <v>101</v>
      </c>
      <c r="L34" s="43">
        <v>8.9600000000000009</v>
      </c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200</v>
      </c>
      <c r="G35" s="43">
        <v>9.5</v>
      </c>
      <c r="H35" s="43">
        <v>17.5</v>
      </c>
      <c r="I35" s="43">
        <v>52</v>
      </c>
      <c r="J35" s="43">
        <v>322.7</v>
      </c>
      <c r="K35" s="44">
        <v>264</v>
      </c>
      <c r="L35" s="43">
        <v>74.34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0.66</v>
      </c>
      <c r="H37" s="43">
        <v>0.09</v>
      </c>
      <c r="I37" s="43">
        <v>32.01</v>
      </c>
      <c r="J37" s="43">
        <v>132.80000000000001</v>
      </c>
      <c r="K37" s="44">
        <v>349</v>
      </c>
      <c r="L37" s="43">
        <v>7.65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41</v>
      </c>
      <c r="F39" s="43">
        <f t="shared" ref="F39:L39" si="10">F20</f>
        <v>50</v>
      </c>
      <c r="G39" s="43">
        <f t="shared" si="10"/>
        <v>2.2400000000000002</v>
      </c>
      <c r="H39" s="43">
        <f t="shared" si="10"/>
        <v>0.44</v>
      </c>
      <c r="I39" s="43">
        <f t="shared" si="10"/>
        <v>26.7</v>
      </c>
      <c r="J39" s="43">
        <f t="shared" si="10"/>
        <v>124.9</v>
      </c>
      <c r="K39" s="44"/>
      <c r="L39" s="43">
        <f t="shared" si="10"/>
        <v>3.72</v>
      </c>
    </row>
    <row r="40" spans="1:12" ht="15" x14ac:dyDescent="0.25">
      <c r="A40" s="14"/>
      <c r="B40" s="15"/>
      <c r="C40" s="11"/>
      <c r="D40" s="6" t="str">
        <f t="shared" ref="D40" si="11">D21</f>
        <v>фрукты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53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2">SUM(G33:G41)</f>
        <v>23.22</v>
      </c>
      <c r="H42" s="19">
        <f t="shared" ref="H42" si="13">SUM(H33:H41)</f>
        <v>28.990000000000002</v>
      </c>
      <c r="I42" s="19">
        <f t="shared" ref="I42" si="14">SUM(I33:I41)</f>
        <v>137.33999999999997</v>
      </c>
      <c r="J42" s="19">
        <f t="shared" ref="J42:L42" si="15">SUM(J33:J41)</f>
        <v>724.05000000000007</v>
      </c>
      <c r="K42" s="25"/>
      <c r="L42" s="19">
        <f t="shared" si="15"/>
        <v>100.00000000000001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710</v>
      </c>
      <c r="G43" s="32">
        <f t="shared" ref="G43" si="16">G32+G42</f>
        <v>23.22</v>
      </c>
      <c r="H43" s="32">
        <f t="shared" ref="H43" si="17">H32+H42</f>
        <v>28.990000000000002</v>
      </c>
      <c r="I43" s="32">
        <f t="shared" ref="I43" si="18">I32+I42</f>
        <v>137.33999999999997</v>
      </c>
      <c r="J43" s="32">
        <f t="shared" ref="J43:L43" si="19">J32+J42</f>
        <v>724.05000000000007</v>
      </c>
      <c r="K43" s="32"/>
      <c r="L43" s="32">
        <f t="shared" si="19"/>
        <v>100.00000000000001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20">SUM(G44:G50)</f>
        <v>0</v>
      </c>
      <c r="H51" s="19">
        <f t="shared" ref="H51" si="21">SUM(H44:H50)</f>
        <v>0</v>
      </c>
      <c r="I51" s="19">
        <f t="shared" ref="I51" si="22">SUM(I44:I50)</f>
        <v>0</v>
      </c>
      <c r="J51" s="19">
        <f t="shared" ref="J51:L51" si="23">SUM(J44:J50)</f>
        <v>0</v>
      </c>
      <c r="K51" s="25"/>
      <c r="L51" s="19">
        <f t="shared" si="23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73</v>
      </c>
      <c r="F52" s="43">
        <v>60</v>
      </c>
      <c r="G52" s="43">
        <v>2.64</v>
      </c>
      <c r="H52" s="43">
        <v>7.44</v>
      </c>
      <c r="I52" s="43">
        <v>2.64</v>
      </c>
      <c r="J52" s="43">
        <v>87.6</v>
      </c>
      <c r="K52" s="44">
        <v>29</v>
      </c>
      <c r="L52" s="43">
        <v>3.1</v>
      </c>
    </row>
    <row r="53" spans="1:12" ht="15" x14ac:dyDescent="0.25">
      <c r="A53" s="23"/>
      <c r="B53" s="15"/>
      <c r="C53" s="11"/>
      <c r="D53" s="7" t="s">
        <v>27</v>
      </c>
      <c r="E53" s="42" t="s">
        <v>57</v>
      </c>
      <c r="F53" s="43">
        <v>205</v>
      </c>
      <c r="G53" s="43">
        <v>7.08</v>
      </c>
      <c r="H53" s="43">
        <v>5.2</v>
      </c>
      <c r="I53" s="43">
        <v>17.54</v>
      </c>
      <c r="J53" s="43">
        <v>137.41999999999999</v>
      </c>
      <c r="K53" s="44">
        <v>96</v>
      </c>
      <c r="L53" s="43">
        <v>8.2899999999999991</v>
      </c>
    </row>
    <row r="54" spans="1:12" ht="15" x14ac:dyDescent="0.25">
      <c r="A54" s="23"/>
      <c r="B54" s="15"/>
      <c r="C54" s="11"/>
      <c r="D54" s="7" t="s">
        <v>28</v>
      </c>
      <c r="E54" s="42" t="s">
        <v>48</v>
      </c>
      <c r="F54" s="43">
        <v>105</v>
      </c>
      <c r="G54" s="43">
        <v>8.49</v>
      </c>
      <c r="H54" s="43">
        <v>9.19</v>
      </c>
      <c r="I54" s="43">
        <v>8.24</v>
      </c>
      <c r="J54" s="43">
        <v>147</v>
      </c>
      <c r="K54" s="44" t="s">
        <v>49</v>
      </c>
      <c r="L54" s="43">
        <v>67.69</v>
      </c>
    </row>
    <row r="55" spans="1:12" ht="15" x14ac:dyDescent="0.25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5.73</v>
      </c>
      <c r="H55" s="43">
        <v>4.0599999999999996</v>
      </c>
      <c r="I55" s="43">
        <v>25.76</v>
      </c>
      <c r="J55" s="43">
        <v>162.5</v>
      </c>
      <c r="K55" s="44">
        <v>302</v>
      </c>
      <c r="L55" s="43">
        <v>9.6999999999999993</v>
      </c>
    </row>
    <row r="56" spans="1:12" ht="15" x14ac:dyDescent="0.2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0.66</v>
      </c>
      <c r="H56" s="43">
        <v>0.09</v>
      </c>
      <c r="I56" s="43">
        <v>32.01</v>
      </c>
      <c r="J56" s="43">
        <v>132.80000000000001</v>
      </c>
      <c r="K56" s="44">
        <v>349</v>
      </c>
      <c r="L56" s="43">
        <v>7.5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41</v>
      </c>
      <c r="F58" s="43">
        <v>50</v>
      </c>
      <c r="G58" s="43">
        <v>2.2400000000000002</v>
      </c>
      <c r="H58" s="43">
        <v>0.44</v>
      </c>
      <c r="I58" s="43">
        <v>19.760000000000002</v>
      </c>
      <c r="J58" s="43">
        <v>91.96</v>
      </c>
      <c r="K58" s="44"/>
      <c r="L58" s="43">
        <v>3.72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4">SUM(G52:G60)</f>
        <v>26.840000000000003</v>
      </c>
      <c r="H61" s="19">
        <f t="shared" ref="H61" si="25">SUM(H52:H60)</f>
        <v>26.419999999999998</v>
      </c>
      <c r="I61" s="19">
        <f t="shared" ref="I61" si="26">SUM(I52:I60)</f>
        <v>105.95</v>
      </c>
      <c r="J61" s="19">
        <f t="shared" ref="J61:L61" si="27">SUM(J52:J60)</f>
        <v>759.28</v>
      </c>
      <c r="K61" s="25"/>
      <c r="L61" s="19">
        <f t="shared" si="27"/>
        <v>100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770</v>
      </c>
      <c r="G62" s="32">
        <f t="shared" ref="G62" si="28">G51+G61</f>
        <v>26.840000000000003</v>
      </c>
      <c r="H62" s="32">
        <f t="shared" ref="H62" si="29">H51+H61</f>
        <v>26.419999999999998</v>
      </c>
      <c r="I62" s="32">
        <f t="shared" ref="I62" si="30">I51+I61</f>
        <v>105.95</v>
      </c>
      <c r="J62" s="32">
        <f t="shared" ref="J62:L62" si="31">J51+J61</f>
        <v>759.28</v>
      </c>
      <c r="K62" s="32"/>
      <c r="L62" s="32">
        <f t="shared" si="31"/>
        <v>100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2">SUM(G63:G69)</f>
        <v>0</v>
      </c>
      <c r="H70" s="19">
        <f t="shared" ref="H70" si="33">SUM(H63:H69)</f>
        <v>0</v>
      </c>
      <c r="I70" s="19">
        <f t="shared" ref="I70" si="34">SUM(I63:I69)</f>
        <v>0</v>
      </c>
      <c r="J70" s="19">
        <f t="shared" ref="J70:L70" si="35">SUM(J63:J69)</f>
        <v>0</v>
      </c>
      <c r="K70" s="25"/>
      <c r="L70" s="19">
        <f t="shared" si="35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81</v>
      </c>
      <c r="F71" s="43">
        <v>60</v>
      </c>
      <c r="G71" s="43">
        <v>1.4</v>
      </c>
      <c r="H71" s="43">
        <v>4.17</v>
      </c>
      <c r="I71" s="43">
        <v>7.58</v>
      </c>
      <c r="J71" s="43">
        <v>30</v>
      </c>
      <c r="K71" s="44">
        <v>29</v>
      </c>
      <c r="L71" s="43">
        <v>3.59</v>
      </c>
    </row>
    <row r="72" spans="1:12" ht="15" x14ac:dyDescent="0.25">
      <c r="A72" s="23"/>
      <c r="B72" s="15"/>
      <c r="C72" s="11"/>
      <c r="D72" s="7" t="s">
        <v>27</v>
      </c>
      <c r="E72" s="42" t="s">
        <v>52</v>
      </c>
      <c r="F72" s="43">
        <v>200</v>
      </c>
      <c r="G72" s="43">
        <v>9.8000000000000007</v>
      </c>
      <c r="H72" s="43">
        <v>6.8</v>
      </c>
      <c r="I72" s="43">
        <v>27.8</v>
      </c>
      <c r="J72" s="43">
        <v>178</v>
      </c>
      <c r="K72" s="44">
        <v>102</v>
      </c>
      <c r="L72" s="43">
        <v>11.7</v>
      </c>
    </row>
    <row r="73" spans="1:12" ht="15" x14ac:dyDescent="0.25">
      <c r="A73" s="23"/>
      <c r="B73" s="15"/>
      <c r="C73" s="11"/>
      <c r="D73" s="7" t="s">
        <v>28</v>
      </c>
      <c r="E73" s="42" t="s">
        <v>53</v>
      </c>
      <c r="F73" s="43">
        <v>200</v>
      </c>
      <c r="G73" s="43">
        <v>7.6</v>
      </c>
      <c r="H73" s="43">
        <v>12.4</v>
      </c>
      <c r="I73" s="43">
        <v>13.4</v>
      </c>
      <c r="J73" s="43">
        <v>278.89999999999998</v>
      </c>
      <c r="K73" s="44" t="s">
        <v>70</v>
      </c>
      <c r="L73" s="43">
        <v>73.34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3" t="s">
        <v>74</v>
      </c>
      <c r="F75" s="43">
        <v>200</v>
      </c>
      <c r="G75" s="43">
        <v>0.66</v>
      </c>
      <c r="H75" s="43">
        <v>0.09</v>
      </c>
      <c r="I75" s="43">
        <v>32.01</v>
      </c>
      <c r="J75" s="43">
        <v>138.80000000000001</v>
      </c>
      <c r="K75" s="44">
        <v>591</v>
      </c>
      <c r="L75" s="43">
        <v>7.65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tr">
        <f t="shared" ref="E77" si="36">E58</f>
        <v>Хлеб ржано-пшеничный</v>
      </c>
      <c r="F77" s="43">
        <f t="shared" ref="F77:L77" si="37">F58</f>
        <v>50</v>
      </c>
      <c r="G77" s="43">
        <f t="shared" si="37"/>
        <v>2.2400000000000002</v>
      </c>
      <c r="H77" s="43">
        <f t="shared" si="37"/>
        <v>0.44</v>
      </c>
      <c r="I77" s="43">
        <f t="shared" si="37"/>
        <v>19.760000000000002</v>
      </c>
      <c r="J77" s="43">
        <f t="shared" si="37"/>
        <v>91.96</v>
      </c>
      <c r="K77" s="44"/>
      <c r="L77" s="43">
        <f t="shared" si="37"/>
        <v>3.72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8">SUM(G71:G79)</f>
        <v>21.700000000000003</v>
      </c>
      <c r="H80" s="19">
        <f t="shared" ref="H80" si="39">SUM(H71:H79)</f>
        <v>23.9</v>
      </c>
      <c r="I80" s="19">
        <f t="shared" ref="I80" si="40">SUM(I71:I79)</f>
        <v>100.55</v>
      </c>
      <c r="J80" s="19">
        <f t="shared" ref="J80:L80" si="41">SUM(J71:J79)</f>
        <v>717.66000000000008</v>
      </c>
      <c r="K80" s="25"/>
      <c r="L80" s="19">
        <f t="shared" si="41"/>
        <v>100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710</v>
      </c>
      <c r="G81" s="32">
        <f t="shared" ref="G81" si="42">G70+G80</f>
        <v>21.700000000000003</v>
      </c>
      <c r="H81" s="32">
        <f t="shared" ref="H81" si="43">H70+H80</f>
        <v>23.9</v>
      </c>
      <c r="I81" s="32">
        <f t="shared" ref="I81" si="44">I70+I80</f>
        <v>100.55</v>
      </c>
      <c r="J81" s="32">
        <f t="shared" ref="J81:L81" si="45">J70+J80</f>
        <v>717.66000000000008</v>
      </c>
      <c r="K81" s="32"/>
      <c r="L81" s="32">
        <f t="shared" si="45"/>
        <v>100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>
        <f t="shared" ref="E85:L85" si="46">E47</f>
        <v>0</v>
      </c>
      <c r="F85" s="43">
        <f t="shared" si="46"/>
        <v>0</v>
      </c>
      <c r="G85" s="43">
        <f t="shared" si="46"/>
        <v>0</v>
      </c>
      <c r="H85" s="43">
        <f t="shared" si="46"/>
        <v>0</v>
      </c>
      <c r="I85" s="43">
        <f t="shared" si="46"/>
        <v>0</v>
      </c>
      <c r="J85" s="43">
        <f t="shared" si="46"/>
        <v>0</v>
      </c>
      <c r="K85" s="44">
        <f t="shared" si="46"/>
        <v>0</v>
      </c>
      <c r="L85" s="43">
        <f t="shared" si="46"/>
        <v>0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7">SUM(G82:G88)</f>
        <v>0</v>
      </c>
      <c r="H89" s="19">
        <f t="shared" ref="H89" si="48">SUM(H82:H88)</f>
        <v>0</v>
      </c>
      <c r="I89" s="19">
        <f t="shared" ref="I89" si="49">SUM(I82:I88)</f>
        <v>0</v>
      </c>
      <c r="J89" s="19">
        <f t="shared" ref="J89:L89" si="50">SUM(J82:J88)</f>
        <v>0</v>
      </c>
      <c r="K89" s="25"/>
      <c r="L89" s="19">
        <f t="shared" si="50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43</v>
      </c>
      <c r="F90" s="43">
        <f t="shared" ref="F90" si="51">F33</f>
        <v>60</v>
      </c>
      <c r="G90" s="43">
        <v>0</v>
      </c>
      <c r="H90" s="43">
        <v>0</v>
      </c>
      <c r="I90" s="43">
        <v>0</v>
      </c>
      <c r="J90" s="43">
        <v>2</v>
      </c>
      <c r="K90" s="44">
        <v>25</v>
      </c>
      <c r="L90" s="43">
        <v>4</v>
      </c>
    </row>
    <row r="91" spans="1:12" ht="15" x14ac:dyDescent="0.25">
      <c r="A91" s="23"/>
      <c r="B91" s="15"/>
      <c r="C91" s="11"/>
      <c r="D91" s="7" t="s">
        <v>27</v>
      </c>
      <c r="E91" s="42" t="s">
        <v>79</v>
      </c>
      <c r="F91" s="43">
        <v>200</v>
      </c>
      <c r="G91" s="43">
        <v>1.8</v>
      </c>
      <c r="H91" s="43">
        <v>4</v>
      </c>
      <c r="I91" s="43">
        <v>7.2</v>
      </c>
      <c r="J91" s="43">
        <v>82.4</v>
      </c>
      <c r="K91" s="44">
        <v>101</v>
      </c>
      <c r="L91" s="43">
        <v>11.23</v>
      </c>
    </row>
    <row r="92" spans="1:12" ht="15" x14ac:dyDescent="0.25">
      <c r="A92" s="23"/>
      <c r="B92" s="15"/>
      <c r="C92" s="11"/>
      <c r="D92" s="7" t="s">
        <v>28</v>
      </c>
      <c r="E92" s="42" t="s">
        <v>44</v>
      </c>
      <c r="F92" s="43">
        <v>90</v>
      </c>
      <c r="G92" s="43">
        <v>13.95</v>
      </c>
      <c r="H92" s="43">
        <v>5.7</v>
      </c>
      <c r="I92" s="43">
        <v>10.7</v>
      </c>
      <c r="J92" s="43">
        <v>138.78</v>
      </c>
      <c r="K92" s="44">
        <v>234</v>
      </c>
      <c r="L92" s="43">
        <v>58.64</v>
      </c>
    </row>
    <row r="93" spans="1:12" ht="15" x14ac:dyDescent="0.25">
      <c r="A93" s="23"/>
      <c r="B93" s="15"/>
      <c r="C93" s="11"/>
      <c r="D93" s="7" t="s">
        <v>29</v>
      </c>
      <c r="E93" s="42" t="s">
        <v>66</v>
      </c>
      <c r="F93" s="43">
        <v>200</v>
      </c>
      <c r="G93" s="43">
        <v>6.25</v>
      </c>
      <c r="H93" s="43">
        <v>13.5</v>
      </c>
      <c r="I93" s="43">
        <v>36.75</v>
      </c>
      <c r="J93" s="43">
        <v>277</v>
      </c>
      <c r="K93" s="44">
        <v>128</v>
      </c>
      <c r="L93" s="43">
        <v>14.76</v>
      </c>
    </row>
    <row r="94" spans="1:12" ht="15" x14ac:dyDescent="0.25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0.66</v>
      </c>
      <c r="H94" s="43">
        <v>0.09</v>
      </c>
      <c r="I94" s="43">
        <v>32.01</v>
      </c>
      <c r="J94" s="43">
        <v>132.80000000000001</v>
      </c>
      <c r="K94" s="44">
        <v>349</v>
      </c>
      <c r="L94" s="43">
        <v>7.65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tr">
        <f t="shared" ref="E96:L96" si="52">E77</f>
        <v>Хлеб ржано-пшеничный</v>
      </c>
      <c r="F96" s="43">
        <f t="shared" si="52"/>
        <v>50</v>
      </c>
      <c r="G96" s="43">
        <f t="shared" si="52"/>
        <v>2.2400000000000002</v>
      </c>
      <c r="H96" s="43">
        <f t="shared" si="52"/>
        <v>0.44</v>
      </c>
      <c r="I96" s="43">
        <f t="shared" si="52"/>
        <v>19.760000000000002</v>
      </c>
      <c r="J96" s="43">
        <f t="shared" si="52"/>
        <v>91.96</v>
      </c>
      <c r="K96" s="44"/>
      <c r="L96" s="43">
        <f t="shared" si="52"/>
        <v>3.72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53">SUM(G90:G98)</f>
        <v>24.9</v>
      </c>
      <c r="H99" s="19">
        <f t="shared" ref="H99" si="54">SUM(H90:H98)</f>
        <v>23.73</v>
      </c>
      <c r="I99" s="19">
        <f t="shared" ref="I99" si="55">SUM(I90:I98)</f>
        <v>106.42</v>
      </c>
      <c r="J99" s="19">
        <f t="shared" ref="J99:L99" si="56">SUM(J90:J98)</f>
        <v>724.94</v>
      </c>
      <c r="K99" s="25"/>
      <c r="L99" s="19">
        <f t="shared" si="56"/>
        <v>100.00000000000001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800</v>
      </c>
      <c r="G100" s="32">
        <f t="shared" ref="G100" si="57">G89+G99</f>
        <v>24.9</v>
      </c>
      <c r="H100" s="32">
        <f t="shared" ref="H100" si="58">H89+H99</f>
        <v>23.73</v>
      </c>
      <c r="I100" s="32">
        <f t="shared" ref="I100" si="59">I89+I99</f>
        <v>106.42</v>
      </c>
      <c r="J100" s="32">
        <f t="shared" ref="J100:L100" si="60">J89+J99</f>
        <v>724.94</v>
      </c>
      <c r="K100" s="32"/>
      <c r="L100" s="32">
        <f t="shared" si="60"/>
        <v>100.00000000000001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61">SUM(G101:G107)</f>
        <v>0</v>
      </c>
      <c r="H108" s="19">
        <f t="shared" si="61"/>
        <v>0</v>
      </c>
      <c r="I108" s="19">
        <f t="shared" si="61"/>
        <v>0</v>
      </c>
      <c r="J108" s="19">
        <f t="shared" si="61"/>
        <v>0</v>
      </c>
      <c r="K108" s="25"/>
      <c r="L108" s="19">
        <f t="shared" ref="L108" si="62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55</v>
      </c>
      <c r="F109" s="43">
        <v>60</v>
      </c>
      <c r="G109" s="43">
        <v>1.4</v>
      </c>
      <c r="H109" s="43">
        <v>4.17</v>
      </c>
      <c r="I109" s="43">
        <v>5.58</v>
      </c>
      <c r="J109" s="43">
        <v>67.34</v>
      </c>
      <c r="K109" s="44">
        <v>29</v>
      </c>
      <c r="L109" s="43">
        <v>2.96</v>
      </c>
    </row>
    <row r="110" spans="1:12" ht="15" x14ac:dyDescent="0.25">
      <c r="A110" s="23"/>
      <c r="B110" s="15"/>
      <c r="C110" s="11"/>
      <c r="D110" s="7" t="s">
        <v>27</v>
      </c>
      <c r="E110" s="42" t="s">
        <v>45</v>
      </c>
      <c r="F110" s="43">
        <v>205</v>
      </c>
      <c r="G110" s="43">
        <v>4.41</v>
      </c>
      <c r="H110" s="43">
        <v>3.96</v>
      </c>
      <c r="I110" s="43">
        <v>6.32</v>
      </c>
      <c r="J110" s="43">
        <v>72</v>
      </c>
      <c r="K110" s="44">
        <v>88</v>
      </c>
      <c r="L110" s="43">
        <v>11.17</v>
      </c>
    </row>
    <row r="111" spans="1:12" ht="15" x14ac:dyDescent="0.25">
      <c r="A111" s="23"/>
      <c r="B111" s="15"/>
      <c r="C111" s="11"/>
      <c r="D111" s="7" t="s">
        <v>28</v>
      </c>
      <c r="E111" s="42" t="s">
        <v>75</v>
      </c>
      <c r="F111" s="43">
        <v>120</v>
      </c>
      <c r="G111" s="43">
        <v>8.76</v>
      </c>
      <c r="H111" s="43">
        <v>11.25</v>
      </c>
      <c r="I111" s="43">
        <v>9.73</v>
      </c>
      <c r="J111" s="43">
        <v>199.7</v>
      </c>
      <c r="K111" s="43" t="s">
        <v>49</v>
      </c>
      <c r="L111" s="44">
        <v>69.33</v>
      </c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150</v>
      </c>
      <c r="G112" s="43">
        <v>4.7</v>
      </c>
      <c r="H112" s="43">
        <v>10.119999999999999</v>
      </c>
      <c r="I112" s="43">
        <v>27.56</v>
      </c>
      <c r="J112" s="43">
        <v>202.5</v>
      </c>
      <c r="K112" s="44">
        <v>128</v>
      </c>
      <c r="L112" s="43">
        <v>9.9700000000000006</v>
      </c>
    </row>
    <row r="113" spans="1:12" ht="15" x14ac:dyDescent="0.25">
      <c r="A113" s="23"/>
      <c r="B113" s="15"/>
      <c r="C113" s="11"/>
      <c r="D113" s="7" t="s">
        <v>30</v>
      </c>
      <c r="E113" s="42" t="s">
        <v>76</v>
      </c>
      <c r="F113" s="43">
        <f t="shared" ref="F113" si="63">F56</f>
        <v>200</v>
      </c>
      <c r="G113" s="43">
        <v>0.4</v>
      </c>
      <c r="H113" s="43">
        <v>0.1</v>
      </c>
      <c r="I113" s="43">
        <v>21.2</v>
      </c>
      <c r="J113" s="43">
        <v>82.2</v>
      </c>
      <c r="K113" s="44">
        <v>376</v>
      </c>
      <c r="L113" s="43">
        <v>2.85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tr">
        <f t="shared" ref="E115:L115" si="64">E96</f>
        <v>Хлеб ржано-пшеничный</v>
      </c>
      <c r="F115" s="43">
        <f t="shared" si="64"/>
        <v>50</v>
      </c>
      <c r="G115" s="43">
        <f t="shared" si="64"/>
        <v>2.2400000000000002</v>
      </c>
      <c r="H115" s="43">
        <f t="shared" si="64"/>
        <v>0.44</v>
      </c>
      <c r="I115" s="43">
        <f t="shared" si="64"/>
        <v>19.760000000000002</v>
      </c>
      <c r="J115" s="43">
        <f t="shared" si="64"/>
        <v>91.96</v>
      </c>
      <c r="K115" s="44"/>
      <c r="L115" s="43">
        <f t="shared" si="64"/>
        <v>3.72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65">SUM(G109:G117)</f>
        <v>21.909999999999997</v>
      </c>
      <c r="H118" s="19">
        <f t="shared" si="65"/>
        <v>30.040000000000003</v>
      </c>
      <c r="I118" s="19">
        <f t="shared" si="65"/>
        <v>90.15</v>
      </c>
      <c r="J118" s="19">
        <f t="shared" si="65"/>
        <v>715.7</v>
      </c>
      <c r="K118" s="25"/>
      <c r="L118" s="19">
        <f t="shared" ref="L118" si="66">SUM(L109:L117)</f>
        <v>99.999999999999986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785</v>
      </c>
      <c r="G119" s="32">
        <f t="shared" ref="G119" si="67">G108+G118</f>
        <v>21.909999999999997</v>
      </c>
      <c r="H119" s="32">
        <f t="shared" ref="H119" si="68">H108+H118</f>
        <v>30.040000000000003</v>
      </c>
      <c r="I119" s="32">
        <f t="shared" ref="I119" si="69">I108+I118</f>
        <v>90.15</v>
      </c>
      <c r="J119" s="32">
        <f t="shared" ref="J119:L119" si="70">J108+J118</f>
        <v>715.7</v>
      </c>
      <c r="K119" s="32"/>
      <c r="L119" s="32">
        <f t="shared" si="70"/>
        <v>99.999999999999986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71">SUM(G120:G126)</f>
        <v>0</v>
      </c>
      <c r="H127" s="19">
        <f t="shared" si="71"/>
        <v>0</v>
      </c>
      <c r="I127" s="19">
        <f t="shared" si="71"/>
        <v>0</v>
      </c>
      <c r="J127" s="19">
        <f t="shared" si="71"/>
        <v>0</v>
      </c>
      <c r="K127" s="25"/>
      <c r="L127" s="19">
        <f t="shared" ref="L127" si="7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58</v>
      </c>
      <c r="F128" s="43">
        <v>60</v>
      </c>
      <c r="G128" s="43">
        <v>1.2</v>
      </c>
      <c r="H128" s="43">
        <v>0.1</v>
      </c>
      <c r="I128" s="43">
        <v>1.88</v>
      </c>
      <c r="J128" s="43">
        <v>19.399999999999999</v>
      </c>
      <c r="K128" s="44">
        <v>29</v>
      </c>
      <c r="L128" s="43">
        <v>2.09</v>
      </c>
    </row>
    <row r="129" spans="1:12" ht="15" x14ac:dyDescent="0.25">
      <c r="A129" s="14"/>
      <c r="B129" s="15"/>
      <c r="C129" s="11"/>
      <c r="D129" s="7" t="s">
        <v>27</v>
      </c>
      <c r="E129" s="42" t="s">
        <v>42</v>
      </c>
      <c r="F129" s="43">
        <v>205</v>
      </c>
      <c r="G129" s="43">
        <v>1.44</v>
      </c>
      <c r="H129" s="43">
        <v>5.93</v>
      </c>
      <c r="I129" s="43">
        <v>10.74</v>
      </c>
      <c r="J129" s="43">
        <v>99.32</v>
      </c>
      <c r="K129" s="44">
        <v>82</v>
      </c>
      <c r="L129" s="43">
        <v>7.8</v>
      </c>
    </row>
    <row r="130" spans="1:12" ht="15" x14ac:dyDescent="0.25">
      <c r="A130" s="14"/>
      <c r="B130" s="15"/>
      <c r="C130" s="11"/>
      <c r="D130" s="7" t="s">
        <v>28</v>
      </c>
      <c r="E130" s="42" t="s">
        <v>62</v>
      </c>
      <c r="F130" s="43">
        <v>120</v>
      </c>
      <c r="G130" s="43">
        <v>12.57</v>
      </c>
      <c r="H130" s="43">
        <v>12.97</v>
      </c>
      <c r="I130" s="43">
        <v>12.63</v>
      </c>
      <c r="J130" s="43">
        <v>254.22</v>
      </c>
      <c r="K130" s="44" t="s">
        <v>68</v>
      </c>
      <c r="L130" s="43">
        <v>62.56</v>
      </c>
    </row>
    <row r="131" spans="1:12" ht="15" x14ac:dyDescent="0.25">
      <c r="A131" s="14"/>
      <c r="B131" s="15"/>
      <c r="C131" s="11"/>
      <c r="D131" s="7" t="s">
        <v>29</v>
      </c>
      <c r="E131" s="42" t="s">
        <v>77</v>
      </c>
      <c r="F131" s="43">
        <v>150</v>
      </c>
      <c r="G131" s="43">
        <v>3.06</v>
      </c>
      <c r="H131" s="43">
        <v>3.12</v>
      </c>
      <c r="I131" s="43">
        <v>22.3</v>
      </c>
      <c r="J131" s="43">
        <v>93.57</v>
      </c>
      <c r="K131" s="44">
        <v>309</v>
      </c>
      <c r="L131" s="43">
        <v>6.11</v>
      </c>
    </row>
    <row r="132" spans="1:12" ht="15" x14ac:dyDescent="0.25">
      <c r="A132" s="14"/>
      <c r="B132" s="15"/>
      <c r="C132" s="11"/>
      <c r="D132" s="7" t="s">
        <v>30</v>
      </c>
      <c r="E132" s="42" t="s">
        <v>71</v>
      </c>
      <c r="F132" s="43">
        <f t="shared" ref="F132:H132" si="73">F37</f>
        <v>200</v>
      </c>
      <c r="G132" s="43">
        <v>0.31</v>
      </c>
      <c r="H132" s="43">
        <f t="shared" si="73"/>
        <v>0.09</v>
      </c>
      <c r="I132" s="43">
        <v>39.4</v>
      </c>
      <c r="J132" s="43">
        <v>202.65</v>
      </c>
      <c r="K132" s="44">
        <v>389</v>
      </c>
      <c r="L132" s="43">
        <v>17.72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tr">
        <f t="shared" ref="E134:L134" si="74">E115</f>
        <v>Хлеб ржано-пшеничный</v>
      </c>
      <c r="F134" s="43">
        <f t="shared" si="74"/>
        <v>50</v>
      </c>
      <c r="G134" s="43">
        <f t="shared" si="74"/>
        <v>2.2400000000000002</v>
      </c>
      <c r="H134" s="43">
        <f t="shared" si="74"/>
        <v>0.44</v>
      </c>
      <c r="I134" s="43">
        <f t="shared" si="74"/>
        <v>19.760000000000002</v>
      </c>
      <c r="J134" s="43">
        <f t="shared" si="74"/>
        <v>91.96</v>
      </c>
      <c r="K134" s="44"/>
      <c r="L134" s="43">
        <f t="shared" si="74"/>
        <v>3.72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75">SUM(G128:G136)</f>
        <v>20.82</v>
      </c>
      <c r="H137" s="19">
        <f t="shared" si="75"/>
        <v>22.650000000000002</v>
      </c>
      <c r="I137" s="19">
        <f t="shared" si="75"/>
        <v>106.71</v>
      </c>
      <c r="J137" s="19">
        <f t="shared" si="75"/>
        <v>761.12</v>
      </c>
      <c r="K137" s="25"/>
      <c r="L137" s="19">
        <f t="shared" ref="L137" si="76">SUM(L128:L136)</f>
        <v>100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785</v>
      </c>
      <c r="G138" s="32">
        <f t="shared" ref="G138" si="77">G127+G137</f>
        <v>20.82</v>
      </c>
      <c r="H138" s="32">
        <f t="shared" ref="H138" si="78">H127+H137</f>
        <v>22.650000000000002</v>
      </c>
      <c r="I138" s="32">
        <f t="shared" ref="I138" si="79">I127+I137</f>
        <v>106.71</v>
      </c>
      <c r="J138" s="32">
        <f t="shared" ref="J138:L138" si="80">J127+J137</f>
        <v>761.12</v>
      </c>
      <c r="K138" s="32"/>
      <c r="L138" s="32">
        <f t="shared" si="80"/>
        <v>100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81">SUM(G139:G145)</f>
        <v>0</v>
      </c>
      <c r="H146" s="19">
        <f t="shared" si="81"/>
        <v>0</v>
      </c>
      <c r="I146" s="19">
        <f t="shared" si="81"/>
        <v>0</v>
      </c>
      <c r="J146" s="19">
        <f t="shared" si="81"/>
        <v>0</v>
      </c>
      <c r="K146" s="25"/>
      <c r="L146" s="19">
        <f t="shared" ref="L146" si="82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73</v>
      </c>
      <c r="F147" s="43">
        <v>60</v>
      </c>
      <c r="G147" s="43">
        <v>2.64</v>
      </c>
      <c r="H147" s="43">
        <v>7.44</v>
      </c>
      <c r="I147" s="43">
        <v>2.64</v>
      </c>
      <c r="J147" s="43">
        <v>87.6</v>
      </c>
      <c r="K147" s="44">
        <v>29</v>
      </c>
      <c r="L147" s="43">
        <v>1.78</v>
      </c>
    </row>
    <row r="148" spans="1:12" ht="15" x14ac:dyDescent="0.25">
      <c r="A148" s="23"/>
      <c r="B148" s="15"/>
      <c r="C148" s="11"/>
      <c r="D148" s="7" t="s">
        <v>27</v>
      </c>
      <c r="E148" s="42" t="s">
        <v>52</v>
      </c>
      <c r="F148" s="43">
        <v>200</v>
      </c>
      <c r="G148" s="43">
        <v>9.8000000000000007</v>
      </c>
      <c r="H148" s="43">
        <v>6.8</v>
      </c>
      <c r="I148" s="43">
        <v>27.8</v>
      </c>
      <c r="J148" s="43">
        <v>178</v>
      </c>
      <c r="K148" s="44">
        <v>102</v>
      </c>
      <c r="L148" s="43">
        <v>9.32</v>
      </c>
    </row>
    <row r="149" spans="1:12" ht="15" x14ac:dyDescent="0.25">
      <c r="A149" s="23"/>
      <c r="B149" s="15"/>
      <c r="C149" s="11"/>
      <c r="D149" s="7" t="s">
        <v>28</v>
      </c>
      <c r="E149" s="42" t="s">
        <v>63</v>
      </c>
      <c r="F149" s="43">
        <v>90</v>
      </c>
      <c r="G149" s="43">
        <v>10.08</v>
      </c>
      <c r="H149" s="43">
        <v>12.18</v>
      </c>
      <c r="I149" s="43">
        <v>2.6</v>
      </c>
      <c r="J149" s="43">
        <v>113.5</v>
      </c>
      <c r="K149" s="44">
        <v>260</v>
      </c>
      <c r="L149" s="43">
        <v>66.55</v>
      </c>
    </row>
    <row r="150" spans="1:12" ht="15" x14ac:dyDescent="0.25">
      <c r="A150" s="23"/>
      <c r="B150" s="15"/>
      <c r="C150" s="11"/>
      <c r="D150" s="7" t="s">
        <v>29</v>
      </c>
      <c r="E150" s="42" t="s">
        <v>61</v>
      </c>
      <c r="F150" s="43">
        <v>150</v>
      </c>
      <c r="G150" s="43">
        <v>4.57</v>
      </c>
      <c r="H150" s="43">
        <v>1.42</v>
      </c>
      <c r="I150" s="43">
        <v>27.18</v>
      </c>
      <c r="J150" s="43">
        <v>165</v>
      </c>
      <c r="K150" s="44">
        <v>304</v>
      </c>
      <c r="L150" s="43">
        <v>10.98</v>
      </c>
    </row>
    <row r="151" spans="1:12" ht="15" x14ac:dyDescent="0.25">
      <c r="A151" s="23"/>
      <c r="B151" s="15"/>
      <c r="C151" s="11"/>
      <c r="D151" s="7" t="s">
        <v>30</v>
      </c>
      <c r="E151" s="42" t="s">
        <v>78</v>
      </c>
      <c r="F151" s="43">
        <f t="shared" ref="F151:L151" si="83">F94</f>
        <v>200</v>
      </c>
      <c r="G151" s="43">
        <f t="shared" si="83"/>
        <v>0.66</v>
      </c>
      <c r="H151" s="43">
        <f t="shared" si="83"/>
        <v>0.09</v>
      </c>
      <c r="I151" s="43">
        <f t="shared" si="83"/>
        <v>32.01</v>
      </c>
      <c r="J151" s="43">
        <f t="shared" si="83"/>
        <v>132.80000000000001</v>
      </c>
      <c r="K151" s="44">
        <f t="shared" si="83"/>
        <v>349</v>
      </c>
      <c r="L151" s="43">
        <f t="shared" si="83"/>
        <v>7.65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tr">
        <f t="shared" ref="E153:L153" si="84">E134</f>
        <v>Хлеб ржано-пшеничный</v>
      </c>
      <c r="F153" s="43">
        <f t="shared" si="84"/>
        <v>50</v>
      </c>
      <c r="G153" s="43">
        <f t="shared" si="84"/>
        <v>2.2400000000000002</v>
      </c>
      <c r="H153" s="43">
        <f t="shared" si="84"/>
        <v>0.44</v>
      </c>
      <c r="I153" s="43">
        <f t="shared" si="84"/>
        <v>19.760000000000002</v>
      </c>
      <c r="J153" s="43">
        <f t="shared" si="84"/>
        <v>91.96</v>
      </c>
      <c r="K153" s="44"/>
      <c r="L153" s="43">
        <f t="shared" si="84"/>
        <v>3.72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85">SUM(G147:G155)</f>
        <v>29.990000000000002</v>
      </c>
      <c r="H156" s="19">
        <f t="shared" si="85"/>
        <v>28.370000000000005</v>
      </c>
      <c r="I156" s="19">
        <f t="shared" si="85"/>
        <v>111.99</v>
      </c>
      <c r="J156" s="19">
        <f t="shared" si="85"/>
        <v>768.86000000000013</v>
      </c>
      <c r="K156" s="25"/>
      <c r="L156" s="19">
        <f t="shared" ref="L156" si="86">SUM(L147:L155)</f>
        <v>100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750</v>
      </c>
      <c r="G157" s="32">
        <f t="shared" ref="G157" si="87">G146+G156</f>
        <v>29.990000000000002</v>
      </c>
      <c r="H157" s="32">
        <f t="shared" ref="H157" si="88">H146+H156</f>
        <v>28.370000000000005</v>
      </c>
      <c r="I157" s="32">
        <f t="shared" ref="I157" si="89">I146+I156</f>
        <v>111.99</v>
      </c>
      <c r="J157" s="32">
        <f t="shared" ref="J157:L157" si="90">J146+J156</f>
        <v>768.86000000000013</v>
      </c>
      <c r="K157" s="32"/>
      <c r="L157" s="32">
        <f t="shared" si="90"/>
        <v>100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91">SUM(G158:G164)</f>
        <v>0</v>
      </c>
      <c r="H165" s="19">
        <f t="shared" si="91"/>
        <v>0</v>
      </c>
      <c r="I165" s="19">
        <f t="shared" si="91"/>
        <v>0</v>
      </c>
      <c r="J165" s="19">
        <f t="shared" si="91"/>
        <v>0</v>
      </c>
      <c r="K165" s="25"/>
      <c r="L165" s="19">
        <f t="shared" ref="L165" si="92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43</v>
      </c>
      <c r="F166" s="43">
        <v>60</v>
      </c>
      <c r="G166" s="43">
        <v>0</v>
      </c>
      <c r="H166" s="43">
        <v>0</v>
      </c>
      <c r="I166" s="43">
        <v>0</v>
      </c>
      <c r="J166" s="43">
        <v>2</v>
      </c>
      <c r="K166" s="44">
        <v>29</v>
      </c>
      <c r="L166" s="43">
        <v>2.3199999999999998</v>
      </c>
    </row>
    <row r="167" spans="1:12" ht="15" x14ac:dyDescent="0.25">
      <c r="A167" s="23"/>
      <c r="B167" s="15"/>
      <c r="C167" s="11"/>
      <c r="D167" s="7" t="s">
        <v>27</v>
      </c>
      <c r="E167" s="42" t="s">
        <v>64</v>
      </c>
      <c r="F167" s="43">
        <f t="shared" ref="F167" si="93">F72</f>
        <v>200</v>
      </c>
      <c r="G167" s="43">
        <v>3.98</v>
      </c>
      <c r="H167" s="43">
        <v>2.27</v>
      </c>
      <c r="I167" s="43">
        <v>10.96</v>
      </c>
      <c r="J167" s="43">
        <v>94.6</v>
      </c>
      <c r="K167" s="44">
        <v>103</v>
      </c>
      <c r="L167" s="43">
        <v>5.5</v>
      </c>
    </row>
    <row r="168" spans="1:12" ht="15" x14ac:dyDescent="0.25">
      <c r="A168" s="23"/>
      <c r="B168" s="15"/>
      <c r="C168" s="11"/>
      <c r="D168" s="7" t="s">
        <v>28</v>
      </c>
      <c r="E168" s="42" t="s">
        <v>65</v>
      </c>
      <c r="F168" s="43">
        <v>90</v>
      </c>
      <c r="G168" s="43">
        <v>9.86</v>
      </c>
      <c r="H168" s="43">
        <v>9.19</v>
      </c>
      <c r="I168" s="43">
        <v>18.100000000000001</v>
      </c>
      <c r="J168" s="43">
        <v>192</v>
      </c>
      <c r="K168" s="44">
        <v>245</v>
      </c>
      <c r="L168" s="43">
        <v>71.03</v>
      </c>
    </row>
    <row r="169" spans="1:12" ht="15" x14ac:dyDescent="0.25">
      <c r="A169" s="23"/>
      <c r="B169" s="15"/>
      <c r="C169" s="11"/>
      <c r="D169" s="7" t="s">
        <v>29</v>
      </c>
      <c r="E169" s="42" t="s">
        <v>66</v>
      </c>
      <c r="F169" s="43">
        <v>150</v>
      </c>
      <c r="G169" s="43">
        <v>4.8</v>
      </c>
      <c r="H169" s="43">
        <v>10.119999999999999</v>
      </c>
      <c r="I169" s="43">
        <v>27.56</v>
      </c>
      <c r="J169" s="43">
        <v>202.5</v>
      </c>
      <c r="K169" s="44">
        <v>128</v>
      </c>
      <c r="L169" s="43">
        <v>9.7799999999999994</v>
      </c>
    </row>
    <row r="170" spans="1:12" ht="15" x14ac:dyDescent="0.25">
      <c r="A170" s="23"/>
      <c r="B170" s="15"/>
      <c r="C170" s="11"/>
      <c r="D170" s="7" t="s">
        <v>30</v>
      </c>
      <c r="E170" s="42" t="s">
        <v>78</v>
      </c>
      <c r="F170" s="43">
        <v>200</v>
      </c>
      <c r="G170" s="43">
        <v>0.66</v>
      </c>
      <c r="H170" s="43">
        <v>0.09</v>
      </c>
      <c r="I170" s="43">
        <v>32.01</v>
      </c>
      <c r="J170" s="43">
        <v>132.80000000000001</v>
      </c>
      <c r="K170" s="44">
        <v>349</v>
      </c>
      <c r="L170" s="43">
        <v>7.65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tr">
        <f t="shared" ref="E172:L172" si="94">E153</f>
        <v>Хлеб ржано-пшеничный</v>
      </c>
      <c r="F172" s="43">
        <f t="shared" si="94"/>
        <v>50</v>
      </c>
      <c r="G172" s="43">
        <f t="shared" si="94"/>
        <v>2.2400000000000002</v>
      </c>
      <c r="H172" s="43">
        <f t="shared" si="94"/>
        <v>0.44</v>
      </c>
      <c r="I172" s="43">
        <f t="shared" si="94"/>
        <v>19.760000000000002</v>
      </c>
      <c r="J172" s="43">
        <f t="shared" si="94"/>
        <v>91.96</v>
      </c>
      <c r="K172" s="44"/>
      <c r="L172" s="43">
        <f t="shared" si="94"/>
        <v>3.72</v>
      </c>
    </row>
    <row r="173" spans="1:12" ht="15" x14ac:dyDescent="0.25">
      <c r="A173" s="23"/>
      <c r="B173" s="15"/>
      <c r="C173" s="11"/>
      <c r="D173" s="54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95">SUM(G166:G174)</f>
        <v>21.54</v>
      </c>
      <c r="H175" s="19">
        <f t="shared" si="95"/>
        <v>22.11</v>
      </c>
      <c r="I175" s="19">
        <f t="shared" si="95"/>
        <v>108.39</v>
      </c>
      <c r="J175" s="19">
        <f t="shared" si="95"/>
        <v>715.86000000000013</v>
      </c>
      <c r="K175" s="25"/>
      <c r="L175" s="19">
        <f t="shared" ref="L175" si="96">SUM(L166:L174)</f>
        <v>100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750</v>
      </c>
      <c r="G176" s="32">
        <f t="shared" ref="G176" si="97">G165+G175</f>
        <v>21.54</v>
      </c>
      <c r="H176" s="32">
        <f t="shared" ref="H176" si="98">H165+H175</f>
        <v>22.11</v>
      </c>
      <c r="I176" s="32">
        <f t="shared" ref="I176" si="99">I165+I175</f>
        <v>108.39</v>
      </c>
      <c r="J176" s="32">
        <f t="shared" ref="J176:L176" si="100">J165+J175</f>
        <v>715.86000000000013</v>
      </c>
      <c r="K176" s="32"/>
      <c r="L176" s="32">
        <f t="shared" si="100"/>
        <v>100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101">SUM(G177:G183)</f>
        <v>0</v>
      </c>
      <c r="H184" s="19">
        <f t="shared" si="101"/>
        <v>0</v>
      </c>
      <c r="I184" s="19">
        <f t="shared" si="101"/>
        <v>0</v>
      </c>
      <c r="J184" s="19">
        <f t="shared" si="101"/>
        <v>0</v>
      </c>
      <c r="K184" s="25"/>
      <c r="L184" s="19">
        <f t="shared" ref="L184" si="102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80</v>
      </c>
      <c r="F185" s="43">
        <v>60</v>
      </c>
      <c r="G185" s="43">
        <v>1.4</v>
      </c>
      <c r="H185" s="43">
        <v>4.17</v>
      </c>
      <c r="I185" s="43">
        <v>7.58</v>
      </c>
      <c r="J185" s="43">
        <v>30</v>
      </c>
      <c r="K185" s="44">
        <v>29</v>
      </c>
      <c r="L185" s="43">
        <v>3.59</v>
      </c>
    </row>
    <row r="186" spans="1:12" ht="15" x14ac:dyDescent="0.25">
      <c r="A186" s="23"/>
      <c r="B186" s="15"/>
      <c r="C186" s="11"/>
      <c r="D186" s="7" t="s">
        <v>27</v>
      </c>
      <c r="E186" s="42" t="s">
        <v>59</v>
      </c>
      <c r="F186" s="43">
        <v>200</v>
      </c>
      <c r="G186" s="43">
        <v>1.8</v>
      </c>
      <c r="H186" s="43">
        <v>4</v>
      </c>
      <c r="I186" s="43">
        <v>7.2</v>
      </c>
      <c r="J186" s="43">
        <v>82.4</v>
      </c>
      <c r="K186" s="44">
        <v>101</v>
      </c>
      <c r="L186" s="43">
        <v>9.14</v>
      </c>
    </row>
    <row r="187" spans="1:12" ht="15" x14ac:dyDescent="0.25">
      <c r="A187" s="23"/>
      <c r="B187" s="15"/>
      <c r="C187" s="11"/>
      <c r="D187" s="7" t="s">
        <v>28</v>
      </c>
      <c r="E187" s="42" t="s">
        <v>67</v>
      </c>
      <c r="F187" s="43">
        <v>120</v>
      </c>
      <c r="G187" s="43">
        <v>10.84</v>
      </c>
      <c r="H187" s="43">
        <v>12.97</v>
      </c>
      <c r="I187" s="43">
        <v>12.63</v>
      </c>
      <c r="J187" s="43">
        <v>252</v>
      </c>
      <c r="K187" s="44" t="s">
        <v>68</v>
      </c>
      <c r="L187" s="43">
        <v>66.2</v>
      </c>
    </row>
    <row r="188" spans="1:12" ht="15" x14ac:dyDescent="0.25">
      <c r="A188" s="23"/>
      <c r="B188" s="15"/>
      <c r="C188" s="11"/>
      <c r="D188" s="7" t="s">
        <v>29</v>
      </c>
      <c r="E188" s="42" t="s">
        <v>50</v>
      </c>
      <c r="F188" s="43">
        <v>150</v>
      </c>
      <c r="G188" s="43">
        <v>5.73</v>
      </c>
      <c r="H188" s="43">
        <v>4.0599999999999996</v>
      </c>
      <c r="I188" s="43">
        <v>25.76</v>
      </c>
      <c r="J188" s="43">
        <v>162.5</v>
      </c>
      <c r="K188" s="44">
        <v>302</v>
      </c>
      <c r="L188" s="43">
        <v>9.6999999999999993</v>
      </c>
    </row>
    <row r="189" spans="1:12" ht="15" x14ac:dyDescent="0.25">
      <c r="A189" s="23"/>
      <c r="B189" s="15"/>
      <c r="C189" s="11"/>
      <c r="D189" s="7" t="s">
        <v>30</v>
      </c>
      <c r="E189" s="42" t="s">
        <v>74</v>
      </c>
      <c r="F189" s="43">
        <v>200</v>
      </c>
      <c r="G189" s="43">
        <v>0.66</v>
      </c>
      <c r="H189" s="43">
        <v>0.09</v>
      </c>
      <c r="I189" s="43">
        <v>32.01</v>
      </c>
      <c r="J189" s="43">
        <v>132.80000000000001</v>
      </c>
      <c r="K189" s="44">
        <v>591</v>
      </c>
      <c r="L189" s="43">
        <v>7.65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tr">
        <f t="shared" ref="E191:L191" si="103">E172</f>
        <v>Хлеб ржано-пшеничный</v>
      </c>
      <c r="F191" s="43">
        <f t="shared" si="103"/>
        <v>50</v>
      </c>
      <c r="G191" s="43">
        <f t="shared" si="103"/>
        <v>2.2400000000000002</v>
      </c>
      <c r="H191" s="43">
        <f t="shared" si="103"/>
        <v>0.44</v>
      </c>
      <c r="I191" s="43">
        <f t="shared" si="103"/>
        <v>19.760000000000002</v>
      </c>
      <c r="J191" s="43">
        <f t="shared" si="103"/>
        <v>91.96</v>
      </c>
      <c r="K191" s="44"/>
      <c r="L191" s="43">
        <f t="shared" si="103"/>
        <v>3.72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104">SUM(G185:G193)</f>
        <v>22.67</v>
      </c>
      <c r="H194" s="19">
        <f t="shared" si="104"/>
        <v>25.73</v>
      </c>
      <c r="I194" s="19">
        <f t="shared" si="104"/>
        <v>104.94000000000001</v>
      </c>
      <c r="J194" s="19">
        <f t="shared" si="104"/>
        <v>751.66000000000008</v>
      </c>
      <c r="K194" s="25"/>
      <c r="L194" s="19">
        <f t="shared" ref="L194" si="105">SUM(L185:L193)</f>
        <v>100.00000000000001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780</v>
      </c>
      <c r="G195" s="32">
        <f t="shared" ref="G195" si="106">G184+G194</f>
        <v>22.67</v>
      </c>
      <c r="H195" s="32">
        <f t="shared" ref="H195" si="107">H184+H194</f>
        <v>25.73</v>
      </c>
      <c r="I195" s="32">
        <f t="shared" ref="I195" si="108">I184+I194</f>
        <v>104.94000000000001</v>
      </c>
      <c r="J195" s="32">
        <f t="shared" ref="J195:L195" si="109">J184+J194</f>
        <v>751.66000000000008</v>
      </c>
      <c r="K195" s="32"/>
      <c r="L195" s="32">
        <f t="shared" si="109"/>
        <v>100.00000000000001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764.5</v>
      </c>
      <c r="G196" s="34">
        <f t="shared" ref="G196:J196" si="110">(G24+G43+G62+G81+G100+G119+G138+G157+G176+G195)/(IF(G24=0,0,1)+IF(G43=0,0,1)+IF(G62=0,0,1)+IF(G81=0,0,1)+IF(G100=0,0,1)+IF(G119=0,0,1)+IF(G138=0,0,1)+IF(G157=0,0,1)+IF(G176=0,0,1)+IF(G195=0,0,1))</f>
        <v>23.461000000000002</v>
      </c>
      <c r="H196" s="34">
        <f t="shared" si="110"/>
        <v>26.288</v>
      </c>
      <c r="I196" s="34">
        <f t="shared" si="110"/>
        <v>108.36099999999999</v>
      </c>
      <c r="J196" s="34">
        <f t="shared" si="110"/>
        <v>738.00400000000013</v>
      </c>
      <c r="K196" s="34"/>
      <c r="L196" s="34">
        <f t="shared" ref="L196" si="111"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2024-02-06T06:47:14Z</cp:lastPrinted>
  <dcterms:created xsi:type="dcterms:W3CDTF">2022-05-16T14:23:56Z</dcterms:created>
  <dcterms:modified xsi:type="dcterms:W3CDTF">2025-01-24T18:30:02Z</dcterms:modified>
</cp:coreProperties>
</file>